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820" windowHeight="98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09" i="1" l="1"/>
  <c r="B215" i="1" l="1"/>
  <c r="B30" i="1" l="1"/>
  <c r="B194" i="1"/>
  <c r="B217" i="1"/>
  <c r="B142" i="1" l="1"/>
  <c r="B125" i="1"/>
  <c r="B223" i="1" l="1"/>
  <c r="B127" i="1" l="1"/>
  <c r="B221" i="1" s="1"/>
  <c r="B196" i="1" l="1"/>
  <c r="B222" i="1" s="1"/>
  <c r="B225" i="1" s="1"/>
</calcChain>
</file>

<file path=xl/sharedStrings.xml><?xml version="1.0" encoding="utf-8"?>
<sst xmlns="http://schemas.openxmlformats.org/spreadsheetml/2006/main" count="218" uniqueCount="174">
  <si>
    <t>Balance Forward</t>
  </si>
  <si>
    <t>Deposits</t>
  </si>
  <si>
    <t>2017/18 Dues</t>
  </si>
  <si>
    <t>May Chapter Meal</t>
  </si>
  <si>
    <t>Refund of 2016/17 Overpayment</t>
  </si>
  <si>
    <t>Total Deposits</t>
  </si>
  <si>
    <t>Checks</t>
  </si>
  <si>
    <t>Michele Peterson - Attendence Certificate Supplies</t>
  </si>
  <si>
    <t>Christina Clark - Copies for May meeting</t>
  </si>
  <si>
    <t>The Rattlesnake - Friendraiser Deposit</t>
  </si>
  <si>
    <t>Mardi Woods - Refund Chapter Dues</t>
  </si>
  <si>
    <t>DGC - May Chapter Meal</t>
  </si>
  <si>
    <t>Carol Garibaldi - Annual Fee Links P.O. Box</t>
  </si>
  <si>
    <t>Andre McWilliams - Music and Photos Friendraiser</t>
  </si>
  <si>
    <t>The Rattlesnake - Friendraiser Food Balance</t>
  </si>
  <si>
    <t>VOID</t>
  </si>
  <si>
    <t>Michele Peterson - Central Area expenses</t>
  </si>
  <si>
    <t>Christina Clark - President's Award</t>
  </si>
  <si>
    <t>Beverly Green - Refund Chapter Dues (Reissue)</t>
  </si>
  <si>
    <t>The Heathers - Balance Retreat Meal</t>
  </si>
  <si>
    <t>Christinia Clark - Retreat Décor/Favors</t>
  </si>
  <si>
    <t>Beverly Green - Cancel lost check</t>
  </si>
  <si>
    <t>Total Checks</t>
  </si>
  <si>
    <t>Ending Balance</t>
  </si>
  <si>
    <t>Program (Restricted)</t>
  </si>
  <si>
    <t>Refund 2016-17 facet expenses</t>
  </si>
  <si>
    <t>Central Area Links - Conference Service Project</t>
  </si>
  <si>
    <t>Central Area Links - HBCU Initiative</t>
  </si>
  <si>
    <t>* 2015-16 program award of $1,000 still outstanding</t>
  </si>
  <si>
    <t>Operation</t>
  </si>
  <si>
    <t>Program</t>
  </si>
  <si>
    <t>Foundaiton</t>
  </si>
  <si>
    <t>Total Chapter Funds</t>
  </si>
  <si>
    <t>Grand Total</t>
  </si>
  <si>
    <t xml:space="preserve">Detroit Chapter of the Links, Incorporated  </t>
  </si>
  <si>
    <t>September Meal/June Retreat</t>
  </si>
  <si>
    <t>Stop payment bank fee for lost Check #1354</t>
  </si>
  <si>
    <t>Benjamin Beown, CPA - External Review and 990 prep</t>
  </si>
  <si>
    <t>Links, Inc. Bonding Fee</t>
  </si>
  <si>
    <t>Christinia Clark - copies for binders for chapter meeting</t>
  </si>
  <si>
    <t>DGC-September Chapter Meal</t>
  </si>
  <si>
    <t xml:space="preserve">Adrianne Bryant - 2016-17 Services to Youth facet cupcakes </t>
  </si>
  <si>
    <t>Withdrawals</t>
  </si>
  <si>
    <t>Saks Donation from Friendship event</t>
  </si>
  <si>
    <t>Total Withdrawals</t>
  </si>
  <si>
    <t>STEAMM Carry over from Great Lakes Chapter</t>
  </si>
  <si>
    <t>Lisa Newman Donation for Hat Strut</t>
  </si>
  <si>
    <t>Ascension donation for STEAMM</t>
  </si>
  <si>
    <t>October Meal/Retreat/Velma's Closet donations</t>
  </si>
  <si>
    <t>Kathryn Harrison - Two custom banners</t>
  </si>
  <si>
    <t>Mosley Strategy Group - Website maint</t>
  </si>
  <si>
    <t>Stills by Stinson - Chapter Photo</t>
  </si>
  <si>
    <t>Doris Anderson - 2 year Ecard subscription</t>
  </si>
  <si>
    <t>Kathryn Harrison/Services to Youth/ Grad templates and gift bags</t>
  </si>
  <si>
    <t>David Watkins/Hat Strut Photography</t>
  </si>
  <si>
    <t>Judy Summers/International Trends/Notebooks</t>
  </si>
  <si>
    <t>STEAMM Program Award</t>
  </si>
  <si>
    <t>Meal-November $1,090, previous $105</t>
  </si>
  <si>
    <t>Develop phots/ Arts Facet</t>
  </si>
  <si>
    <t>Sherri Pierce/ Intrernational Trends MI T-Shirts</t>
  </si>
  <si>
    <t>DGC - November Chapter Meal</t>
  </si>
  <si>
    <t xml:space="preserve">2017/18 Dues </t>
  </si>
  <si>
    <t>Friendraiser and Retreat Meal</t>
  </si>
  <si>
    <t>Carol Garibaldi - checks/postage/stamps</t>
  </si>
  <si>
    <t>Chrsitina Clark/Meeting supplies</t>
  </si>
  <si>
    <t>Christina Clark/Flowers for Link</t>
  </si>
  <si>
    <t>Greater Wayne County Chapter STEAM 2018 contribution</t>
  </si>
  <si>
    <t xml:space="preserve">Detroit Chapter STEAMM 2018 contribution </t>
  </si>
  <si>
    <t>Kathryn Harrison/International Trends/Photo</t>
  </si>
  <si>
    <t>Gail Perry-Mason/40 Financial Books</t>
  </si>
  <si>
    <t>Blakey Enterprises/Interim House</t>
  </si>
  <si>
    <t>David Watkins/National Trends and Services to Youth</t>
  </si>
  <si>
    <t>n/a</t>
  </si>
  <si>
    <t>xfer to STEAMM Detroit Chapter 2018 contribution</t>
  </si>
  <si>
    <t>December meal and dues</t>
  </si>
  <si>
    <t>Carol Garibaldi/paper and copies</t>
  </si>
  <si>
    <t>Shelia D. Finney/ Alt. Delegate Central Area Conference</t>
  </si>
  <si>
    <t>DGC - December Chaapter meal</t>
  </si>
  <si>
    <t xml:space="preserve">Christina Clark/printing </t>
  </si>
  <si>
    <t>DIA/Velma's Closet</t>
  </si>
  <si>
    <t>Charles Wright Museum/donation</t>
  </si>
  <si>
    <t>St. Clare School for Girls</t>
  </si>
  <si>
    <t xml:space="preserve">Glenda Price/Christmas Family </t>
  </si>
  <si>
    <t>Denise Lewis/Hat Strut</t>
  </si>
  <si>
    <t>Shelia Finney/Hat Strut</t>
  </si>
  <si>
    <t>Rattlesnake Club/deposit Feb meeting</t>
  </si>
  <si>
    <t>The Townsend/Winter Retreat Meal</t>
  </si>
  <si>
    <t>Denise Brooks Wms/Health and Human Services Facet</t>
  </si>
  <si>
    <t>Winter Retreat/Spa Retreat/Dues</t>
  </si>
  <si>
    <t>meals/dues</t>
  </si>
  <si>
    <t>Rattlesnake Club/meal Feb meeting</t>
  </si>
  <si>
    <t>Christina Clark/room deposit and décor for winter retreat</t>
  </si>
  <si>
    <t>Christina Clark/room deposit for Spa Retreat</t>
  </si>
  <si>
    <t>Christina Clark/ Copies Feb Meeting</t>
  </si>
  <si>
    <t>Christina Clark/Room Deposit New Member Orientaion</t>
  </si>
  <si>
    <t>Christina Clark/Spa Retreat Food</t>
  </si>
  <si>
    <t>Michele Petersen/ Spa Retreat Wine</t>
  </si>
  <si>
    <t>STEAMM Reniassance, Oakland County &amp; Greater Wayne Chapter Contribution</t>
  </si>
  <si>
    <t>Kathryn Harrison/Services to Youth/Invites for Senior Luncheon</t>
  </si>
  <si>
    <t>David G Watkins/Health and Human Services/Photo</t>
  </si>
  <si>
    <t>Joanna Wells Masten/Christmas Family Sponsorship gifts</t>
  </si>
  <si>
    <t>Eric House/STEAMM Photography</t>
  </si>
  <si>
    <t>Nellie LaGarde/STEAMM flyers</t>
  </si>
  <si>
    <t>meals/dues/initiation fees/orientation</t>
  </si>
  <si>
    <t>meals/spa/dues</t>
  </si>
  <si>
    <t>dues</t>
  </si>
  <si>
    <t>MGM donation for STEAMM</t>
  </si>
  <si>
    <t>Michele Peterson/New member orientation 1 copies/bracelets</t>
  </si>
  <si>
    <t>Deborah Ford/New member orientation 1 florals</t>
  </si>
  <si>
    <t>The Heathers Club/New member orentation 1 meal</t>
  </si>
  <si>
    <t>Rattlesnake Club/March Chapter meal</t>
  </si>
  <si>
    <t>Christiana Clark/Copies march meeting</t>
  </si>
  <si>
    <t>Chase bank fee/deposit slips</t>
  </si>
  <si>
    <t>Greater Grace/STEAMM breakfast 200</t>
  </si>
  <si>
    <t>Kathryn B. Harrison/Services to youth/necklaces</t>
  </si>
  <si>
    <t>Kathryn B. Harrison/Services to youth and Arts/Photography</t>
  </si>
  <si>
    <t>DHT Transportation/STEAMM</t>
  </si>
  <si>
    <t>Greater Grace/STEAMM breakfast addl 50</t>
  </si>
  <si>
    <t>DAPCEP/STEAMM Ipads</t>
  </si>
  <si>
    <t>Ruth Smith/STEAMM pens and envelopes</t>
  </si>
  <si>
    <t>Nellie LaGarde/STEAMM printing for signs</t>
  </si>
  <si>
    <t>Links, Inc. Dues</t>
  </si>
  <si>
    <t>Links Foundation Dues</t>
  </si>
  <si>
    <t>New member Links Foundation Dues</t>
  </si>
  <si>
    <t>New member Links, Inc.  Dues</t>
  </si>
  <si>
    <t>*3,500.00 is STEAMM money</t>
  </si>
  <si>
    <t>Foundation</t>
  </si>
  <si>
    <t>Operations (Unrestricted)</t>
  </si>
  <si>
    <t>Corri Wofford/refund overpayment dues</t>
  </si>
  <si>
    <t>Kathryn Harrison /refund overpayment dues</t>
  </si>
  <si>
    <t>Beverly Norrell Aitch/refund dues</t>
  </si>
  <si>
    <t>DIA Luncheon</t>
  </si>
  <si>
    <t>meals/Spa/DIA Luncheon</t>
  </si>
  <si>
    <t>transfer from Foundation to fund 2018-19 year</t>
  </si>
  <si>
    <t>Transfer to Program to fund 2018-19 year</t>
  </si>
  <si>
    <t>Kathryn B. Harrison/Services to Youth/Links $ and awards</t>
  </si>
  <si>
    <t>Detroit MOTTEP Foundation donation</t>
  </si>
  <si>
    <t>Marlo Johnson Roebuck/Arts Facet</t>
  </si>
  <si>
    <t>Charmaine Johnson/Arts Facet</t>
  </si>
  <si>
    <t>Brenda Kee/Arts facet</t>
  </si>
  <si>
    <t>Ruth Smith/Services to Youth/Gift Basket for Luncheon</t>
  </si>
  <si>
    <t>Joanna Wells Masten/Services to Youth/Certificates for Luncheon</t>
  </si>
  <si>
    <t>Kathryn B. Harrison/Services to Youth/Cake for Luncheon</t>
  </si>
  <si>
    <t>Kathryn B. Harrison/Services to Youth/printing for Luncheon</t>
  </si>
  <si>
    <t>Kathryn B. Harrison/Services to youth/lucheon centerpieces</t>
  </si>
  <si>
    <t>Nellie Lagarde/STEAMM/storage</t>
  </si>
  <si>
    <t>Joanna Wells Masten/Services to Youth/journals, gift bags</t>
  </si>
  <si>
    <t>Kathryn B. Harrison/Services to Youth/DIA Staff Thnak you gifts</t>
  </si>
  <si>
    <t>DGC/Services to Youth/DIA Luncheon - DIA students and staff</t>
  </si>
  <si>
    <t>Carol Garibaldi/Postage and Stamps</t>
  </si>
  <si>
    <t>Beverly Knight McKinney/Refund over payment dues</t>
  </si>
  <si>
    <t>Carol Garibaldi/Orientaion #2 meal and flowers</t>
  </si>
  <si>
    <t>Christiana Clark/Printing April meeting</t>
  </si>
  <si>
    <t>Christina Clark/President Council Meeting gifts</t>
  </si>
  <si>
    <t>Joanna Wells Masten/Delegate registration</t>
  </si>
  <si>
    <t>Joanna Wells Masten/Delegate airfare</t>
  </si>
  <si>
    <t>Kathryn B. Harrison/ Alt Delegate reg and air</t>
  </si>
  <si>
    <t>DGC/April Chapter Meal</t>
  </si>
  <si>
    <t>Christina Clark/President Council Brunch</t>
  </si>
  <si>
    <t>Gourmet Express Catering/May Chapter meal deposit</t>
  </si>
  <si>
    <t>Michele Peterson/May Chaptrer location deposit</t>
  </si>
  <si>
    <t>Michele Peterson/Postage</t>
  </si>
  <si>
    <t>Michele Peterson/Outgoing President gift</t>
  </si>
  <si>
    <t>DGC/DIA Luncheon Links Meals</t>
  </si>
  <si>
    <t>Michigan College of Beauty/New Member Service Project</t>
  </si>
  <si>
    <t>Christina Clark/Executive Board Gifts</t>
  </si>
  <si>
    <t>Christiana Clark/President's Award</t>
  </si>
  <si>
    <t>Christiana Clark/Sisterhood Award</t>
  </si>
  <si>
    <t>Chrsitina Clark/Executive Board Gifts</t>
  </si>
  <si>
    <t>Michele Peterson/New member orientation /pillows</t>
  </si>
  <si>
    <t>Foundation adjusted balance; cancelled NSF fee from 8/17/16</t>
  </si>
  <si>
    <t xml:space="preserve"> Detail May 1, 2017 thru April 30, 2018 - Year End</t>
  </si>
  <si>
    <t>*$3,398.04 is STEAMM money</t>
  </si>
  <si>
    <t>Service Fee for withdrawl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</si>
</sst>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0" applyNumberFormat="1"/>
    <xf numFmtId="1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center"/>
    </xf>
    <xf numFmtId="2" fontId="0" fillId="0" borderId="0" xfId="0" applyNumberFormat="1"/>
    <xf numFmtId="164" fontId="0" fillId="0" borderId="0" xfId="1" applyNumberFormat="1" applyFont="1"/>
    <xf numFmtId="0" fontId="3" fillId="0" borderId="0" xfId="0" applyFont="1"/>
    <xf numFmtId="164" fontId="0" fillId="0" borderId="0" xfId="2" applyNumberFormat="1" applyFont="1"/>
    <xf numFmtId="0" fontId="1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5"/>
  <sheetViews>
    <sheetView tabSelected="1" topLeftCell="A195" workbookViewId="0">
      <selection activeCell="B214" sqref="B214"/>
    </sheetView>
  </sheetViews>
  <sheetFormatPr defaultRowHeight="15" x14ac:dyDescent="0.25"/>
  <cols>
    <col min="1" max="1" width="16.7109375" customWidth="1"/>
    <col min="2" max="2" width="14.85546875" customWidth="1"/>
    <col min="3" max="3" width="70.42578125" style="3" customWidth="1"/>
  </cols>
  <sheetData>
    <row r="1" spans="1:4" s="5" customFormat="1" x14ac:dyDescent="0.25">
      <c r="A1" s="12" t="s">
        <v>34</v>
      </c>
      <c r="B1" s="12"/>
      <c r="C1" s="12"/>
      <c r="D1" s="12"/>
    </row>
    <row r="2" spans="1:4" s="5" customFormat="1" x14ac:dyDescent="0.25">
      <c r="A2" s="12" t="s">
        <v>171</v>
      </c>
      <c r="B2" s="12"/>
      <c r="C2" s="12"/>
      <c r="D2" s="12"/>
    </row>
    <row r="3" spans="1:4" s="5" customFormat="1" x14ac:dyDescent="0.25">
      <c r="A3" s="6" t="s">
        <v>127</v>
      </c>
      <c r="C3" s="7"/>
    </row>
    <row r="4" spans="1:4" x14ac:dyDescent="0.25">
      <c r="A4" t="s">
        <v>0</v>
      </c>
      <c r="B4" s="1">
        <v>24303.72</v>
      </c>
    </row>
    <row r="5" spans="1:4" x14ac:dyDescent="0.25">
      <c r="B5" s="1"/>
    </row>
    <row r="6" spans="1:4" x14ac:dyDescent="0.25">
      <c r="A6" t="s">
        <v>1</v>
      </c>
    </row>
    <row r="7" spans="1:4" x14ac:dyDescent="0.25">
      <c r="A7" s="2">
        <v>42863</v>
      </c>
      <c r="B7" s="1">
        <v>125</v>
      </c>
      <c r="C7" s="3" t="s">
        <v>2</v>
      </c>
    </row>
    <row r="8" spans="1:4" x14ac:dyDescent="0.25">
      <c r="A8" s="2">
        <v>42872</v>
      </c>
      <c r="B8" s="1">
        <v>1295</v>
      </c>
      <c r="C8" s="3" t="s">
        <v>3</v>
      </c>
    </row>
    <row r="9" spans="1:4" x14ac:dyDescent="0.25">
      <c r="A9" s="2">
        <v>42882</v>
      </c>
      <c r="B9" s="1">
        <v>65.209999999999994</v>
      </c>
      <c r="C9" s="3" t="s">
        <v>4</v>
      </c>
    </row>
    <row r="10" spans="1:4" x14ac:dyDescent="0.25">
      <c r="A10" s="2">
        <v>42898</v>
      </c>
      <c r="B10" s="1">
        <v>125</v>
      </c>
      <c r="C10" s="3" t="s">
        <v>2</v>
      </c>
    </row>
    <row r="11" spans="1:4" x14ac:dyDescent="0.25">
      <c r="A11" s="2">
        <v>42915</v>
      </c>
      <c r="B11" s="1">
        <v>3475</v>
      </c>
      <c r="C11" s="3" t="s">
        <v>62</v>
      </c>
    </row>
    <row r="12" spans="1:4" x14ac:dyDescent="0.25">
      <c r="A12" s="2">
        <v>42966</v>
      </c>
      <c r="B12" s="1">
        <v>120</v>
      </c>
      <c r="C12" s="3" t="s">
        <v>62</v>
      </c>
    </row>
    <row r="13" spans="1:4" x14ac:dyDescent="0.25">
      <c r="A13" s="2">
        <v>42996</v>
      </c>
      <c r="B13" s="1">
        <v>1395</v>
      </c>
      <c r="C13" s="3" t="s">
        <v>35</v>
      </c>
    </row>
    <row r="14" spans="1:4" x14ac:dyDescent="0.25">
      <c r="A14" s="2">
        <v>43026</v>
      </c>
      <c r="B14" s="1">
        <v>1510</v>
      </c>
      <c r="C14" s="3" t="s">
        <v>48</v>
      </c>
    </row>
    <row r="15" spans="1:4" x14ac:dyDescent="0.25">
      <c r="A15" s="2">
        <v>43040</v>
      </c>
      <c r="B15" s="1">
        <v>150</v>
      </c>
      <c r="C15" s="3" t="s">
        <v>2</v>
      </c>
    </row>
    <row r="16" spans="1:4" x14ac:dyDescent="0.25">
      <c r="A16" s="2">
        <v>43050</v>
      </c>
      <c r="B16" s="1">
        <v>1195</v>
      </c>
      <c r="C16" s="3" t="s">
        <v>57</v>
      </c>
    </row>
    <row r="17" spans="1:3" x14ac:dyDescent="0.25">
      <c r="A17" s="2">
        <v>43435</v>
      </c>
      <c r="B17" s="1">
        <v>150</v>
      </c>
      <c r="C17" s="3" t="s">
        <v>61</v>
      </c>
    </row>
    <row r="18" spans="1:3" x14ac:dyDescent="0.25">
      <c r="A18" s="2">
        <v>43102</v>
      </c>
      <c r="B18" s="1">
        <v>2170</v>
      </c>
      <c r="C18" s="3" t="s">
        <v>74</v>
      </c>
    </row>
    <row r="19" spans="1:3" x14ac:dyDescent="0.25">
      <c r="A19" s="2">
        <v>43136</v>
      </c>
      <c r="B19" s="1">
        <v>6555</v>
      </c>
      <c r="C19" s="3" t="s">
        <v>88</v>
      </c>
    </row>
    <row r="20" spans="1:3" x14ac:dyDescent="0.25">
      <c r="A20" s="2">
        <v>43159</v>
      </c>
      <c r="B20" s="1">
        <v>6215</v>
      </c>
      <c r="C20" s="3" t="s">
        <v>89</v>
      </c>
    </row>
    <row r="21" spans="1:3" x14ac:dyDescent="0.25">
      <c r="A21" s="2">
        <v>43172</v>
      </c>
      <c r="B21" s="1">
        <v>2785</v>
      </c>
      <c r="C21" s="3" t="s">
        <v>89</v>
      </c>
    </row>
    <row r="22" spans="1:3" x14ac:dyDescent="0.25">
      <c r="A22" s="2">
        <v>43178</v>
      </c>
      <c r="B22" s="1">
        <v>5835</v>
      </c>
      <c r="C22" s="3" t="s">
        <v>103</v>
      </c>
    </row>
    <row r="23" spans="1:3" x14ac:dyDescent="0.25">
      <c r="A23" s="2">
        <v>43178</v>
      </c>
      <c r="B23" s="1">
        <v>8807.5</v>
      </c>
      <c r="C23" s="3" t="s">
        <v>104</v>
      </c>
    </row>
    <row r="24" spans="1:3" x14ac:dyDescent="0.25">
      <c r="A24" s="2">
        <v>43182</v>
      </c>
      <c r="B24" s="1">
        <v>575</v>
      </c>
      <c r="C24" s="3" t="s">
        <v>105</v>
      </c>
    </row>
    <row r="25" spans="1:3" x14ac:dyDescent="0.25">
      <c r="A25" s="2">
        <v>43188</v>
      </c>
      <c r="B25" s="1">
        <v>1725</v>
      </c>
      <c r="C25" s="3" t="s">
        <v>105</v>
      </c>
    </row>
    <row r="26" spans="1:3" x14ac:dyDescent="0.25">
      <c r="A26" s="2">
        <v>43190</v>
      </c>
      <c r="B26" s="1">
        <v>575</v>
      </c>
      <c r="C26" s="3" t="s">
        <v>105</v>
      </c>
    </row>
    <row r="27" spans="1:3" x14ac:dyDescent="0.25">
      <c r="A27" s="2">
        <v>43210</v>
      </c>
      <c r="B27" s="1">
        <v>1276.5</v>
      </c>
      <c r="C27" s="3" t="s">
        <v>132</v>
      </c>
    </row>
    <row r="28" spans="1:3" x14ac:dyDescent="0.25">
      <c r="A28" s="2">
        <v>43216</v>
      </c>
      <c r="B28" s="1">
        <v>680</v>
      </c>
      <c r="C28" s="3" t="s">
        <v>131</v>
      </c>
    </row>
    <row r="29" spans="1:3" x14ac:dyDescent="0.25">
      <c r="A29" s="2"/>
      <c r="B29" s="1"/>
    </row>
    <row r="30" spans="1:3" x14ac:dyDescent="0.25">
      <c r="A30" t="s">
        <v>5</v>
      </c>
      <c r="B30" s="1">
        <f>SUM(B7:B29)</f>
        <v>46804.21</v>
      </c>
    </row>
    <row r="32" spans="1:3" x14ac:dyDescent="0.25">
      <c r="A32" t="s">
        <v>6</v>
      </c>
    </row>
    <row r="33" spans="1:4" x14ac:dyDescent="0.25">
      <c r="A33" s="2">
        <v>42865</v>
      </c>
      <c r="B33" s="1">
        <v>16.95</v>
      </c>
      <c r="C33" s="3" t="s">
        <v>7</v>
      </c>
      <c r="D33">
        <v>1363</v>
      </c>
    </row>
    <row r="34" spans="1:4" x14ac:dyDescent="0.25">
      <c r="A34" s="2">
        <v>42865</v>
      </c>
      <c r="B34" s="1">
        <v>37.68</v>
      </c>
      <c r="C34" s="3" t="s">
        <v>8</v>
      </c>
      <c r="D34">
        <v>1364</v>
      </c>
    </row>
    <row r="35" spans="1:4" x14ac:dyDescent="0.25">
      <c r="A35" s="2">
        <v>42879</v>
      </c>
      <c r="B35" s="1">
        <v>250</v>
      </c>
      <c r="C35" s="3" t="s">
        <v>9</v>
      </c>
      <c r="D35">
        <v>1365</v>
      </c>
    </row>
    <row r="36" spans="1:4" x14ac:dyDescent="0.25">
      <c r="A36" s="2">
        <v>42879</v>
      </c>
      <c r="B36" s="1">
        <v>290</v>
      </c>
      <c r="C36" s="3" t="s">
        <v>10</v>
      </c>
      <c r="D36">
        <v>1366</v>
      </c>
    </row>
    <row r="37" spans="1:4" x14ac:dyDescent="0.25">
      <c r="A37" s="2">
        <v>42879</v>
      </c>
      <c r="B37" s="1">
        <v>1379.83</v>
      </c>
      <c r="C37" s="3" t="s">
        <v>11</v>
      </c>
      <c r="D37">
        <v>1367</v>
      </c>
    </row>
    <row r="38" spans="1:4" x14ac:dyDescent="0.25">
      <c r="A38" s="2">
        <v>42892</v>
      </c>
      <c r="B38" s="1">
        <v>76</v>
      </c>
      <c r="C38" s="3" t="s">
        <v>12</v>
      </c>
      <c r="D38">
        <v>1368</v>
      </c>
    </row>
    <row r="39" spans="1:4" x14ac:dyDescent="0.25">
      <c r="A39" s="2">
        <v>42907</v>
      </c>
      <c r="B39" s="1">
        <v>300</v>
      </c>
      <c r="C39" s="3" t="s">
        <v>13</v>
      </c>
      <c r="D39">
        <v>1369</v>
      </c>
    </row>
    <row r="40" spans="1:4" x14ac:dyDescent="0.25">
      <c r="A40" s="2">
        <v>42907</v>
      </c>
      <c r="B40" s="1">
        <v>2384.25</v>
      </c>
      <c r="C40" s="3" t="s">
        <v>14</v>
      </c>
      <c r="D40">
        <v>1370</v>
      </c>
    </row>
    <row r="41" spans="1:4" x14ac:dyDescent="0.25">
      <c r="A41" s="2"/>
      <c r="B41" s="1"/>
      <c r="C41" s="3" t="s">
        <v>15</v>
      </c>
      <c r="D41">
        <v>1371</v>
      </c>
    </row>
    <row r="42" spans="1:4" x14ac:dyDescent="0.25">
      <c r="A42" s="2">
        <v>42910</v>
      </c>
      <c r="B42" s="1">
        <v>1327.94</v>
      </c>
      <c r="C42" s="3" t="s">
        <v>16</v>
      </c>
      <c r="D42">
        <v>1372</v>
      </c>
    </row>
    <row r="43" spans="1:4" x14ac:dyDescent="0.25">
      <c r="A43" s="2">
        <v>42910</v>
      </c>
      <c r="B43" s="1">
        <v>52.01</v>
      </c>
      <c r="C43" s="3" t="s">
        <v>17</v>
      </c>
      <c r="D43">
        <v>1373</v>
      </c>
    </row>
    <row r="44" spans="1:4" x14ac:dyDescent="0.25">
      <c r="A44" s="2">
        <v>42910</v>
      </c>
      <c r="B44" s="1">
        <v>678.05</v>
      </c>
      <c r="C44" s="3" t="s">
        <v>19</v>
      </c>
      <c r="D44">
        <v>1374</v>
      </c>
    </row>
    <row r="45" spans="1:4" x14ac:dyDescent="0.25">
      <c r="A45" s="2">
        <v>42910</v>
      </c>
      <c r="B45" s="1">
        <v>137.01</v>
      </c>
      <c r="C45" s="3" t="s">
        <v>20</v>
      </c>
      <c r="D45">
        <v>1375</v>
      </c>
    </row>
    <row r="46" spans="1:4" x14ac:dyDescent="0.25">
      <c r="A46" s="2">
        <v>42969</v>
      </c>
      <c r="B46" s="1">
        <v>-290</v>
      </c>
      <c r="C46" s="3" t="s">
        <v>21</v>
      </c>
      <c r="D46">
        <v>1354</v>
      </c>
    </row>
    <row r="47" spans="1:4" x14ac:dyDescent="0.25">
      <c r="A47" s="2">
        <v>42969</v>
      </c>
      <c r="B47" s="1">
        <v>290</v>
      </c>
      <c r="C47" s="3" t="s">
        <v>18</v>
      </c>
      <c r="D47">
        <v>1376</v>
      </c>
    </row>
    <row r="48" spans="1:4" x14ac:dyDescent="0.25">
      <c r="A48" s="2">
        <v>42989</v>
      </c>
      <c r="B48" s="1">
        <v>30</v>
      </c>
      <c r="C48" s="3" t="s">
        <v>36</v>
      </c>
      <c r="D48" t="s">
        <v>72</v>
      </c>
    </row>
    <row r="49" spans="1:4" x14ac:dyDescent="0.25">
      <c r="A49" s="2">
        <v>42991</v>
      </c>
      <c r="B49" s="1">
        <v>725</v>
      </c>
      <c r="C49" s="3" t="s">
        <v>37</v>
      </c>
      <c r="D49">
        <v>1377</v>
      </c>
    </row>
    <row r="50" spans="1:4" x14ac:dyDescent="0.25">
      <c r="A50" s="2">
        <v>42991</v>
      </c>
      <c r="B50" s="1">
        <v>440</v>
      </c>
      <c r="C50" s="3" t="s">
        <v>38</v>
      </c>
      <c r="D50" t="s">
        <v>72</v>
      </c>
    </row>
    <row r="51" spans="1:4" x14ac:dyDescent="0.25">
      <c r="A51" s="2">
        <v>42991</v>
      </c>
      <c r="B51" s="1">
        <v>163.59</v>
      </c>
      <c r="C51" s="3" t="s">
        <v>39</v>
      </c>
      <c r="D51">
        <v>1378</v>
      </c>
    </row>
    <row r="52" spans="1:4" x14ac:dyDescent="0.25">
      <c r="A52" s="2">
        <v>43003</v>
      </c>
      <c r="B52" s="1">
        <v>1558.89</v>
      </c>
      <c r="C52" s="3" t="s">
        <v>40</v>
      </c>
      <c r="D52">
        <v>1379</v>
      </c>
    </row>
    <row r="53" spans="1:4" x14ac:dyDescent="0.25">
      <c r="A53" s="2"/>
      <c r="B53" s="1"/>
      <c r="C53" s="3" t="s">
        <v>15</v>
      </c>
      <c r="D53">
        <v>1380</v>
      </c>
    </row>
    <row r="54" spans="1:4" x14ac:dyDescent="0.25">
      <c r="A54" s="2">
        <v>43010</v>
      </c>
      <c r="B54" s="1">
        <v>203.33</v>
      </c>
      <c r="C54" s="3" t="s">
        <v>49</v>
      </c>
      <c r="D54">
        <v>1381</v>
      </c>
    </row>
    <row r="55" spans="1:4" x14ac:dyDescent="0.25">
      <c r="A55" s="2">
        <v>43019</v>
      </c>
      <c r="B55" s="1">
        <v>610</v>
      </c>
      <c r="C55" s="3" t="s">
        <v>50</v>
      </c>
      <c r="D55">
        <v>1382</v>
      </c>
    </row>
    <row r="56" spans="1:4" x14ac:dyDescent="0.25">
      <c r="A56" s="2">
        <v>43019</v>
      </c>
      <c r="B56" s="1">
        <v>175</v>
      </c>
      <c r="C56" s="3" t="s">
        <v>51</v>
      </c>
      <c r="D56">
        <v>1383</v>
      </c>
    </row>
    <row r="57" spans="1:4" x14ac:dyDescent="0.25">
      <c r="A57" s="2">
        <v>43019</v>
      </c>
      <c r="B57" s="1">
        <v>30</v>
      </c>
      <c r="C57" s="3" t="s">
        <v>52</v>
      </c>
      <c r="D57">
        <v>1384</v>
      </c>
    </row>
    <row r="58" spans="1:4" x14ac:dyDescent="0.25">
      <c r="A58" s="2">
        <v>43048</v>
      </c>
      <c r="B58" s="1">
        <v>1338.49</v>
      </c>
      <c r="C58" s="3" t="s">
        <v>60</v>
      </c>
      <c r="D58">
        <v>1385</v>
      </c>
    </row>
    <row r="59" spans="1:4" x14ac:dyDescent="0.25">
      <c r="A59" s="2">
        <v>43415</v>
      </c>
      <c r="B59" s="1">
        <v>164.48</v>
      </c>
      <c r="C59" s="3" t="s">
        <v>63</v>
      </c>
      <c r="D59">
        <v>1386</v>
      </c>
    </row>
    <row r="60" spans="1:4" x14ac:dyDescent="0.25">
      <c r="A60" s="2">
        <v>43082</v>
      </c>
      <c r="B60" s="1">
        <v>162.32</v>
      </c>
      <c r="C60" s="3" t="s">
        <v>64</v>
      </c>
      <c r="D60">
        <v>3000</v>
      </c>
    </row>
    <row r="61" spans="1:4" x14ac:dyDescent="0.25">
      <c r="A61" s="2">
        <v>43447</v>
      </c>
      <c r="B61" s="1">
        <v>109.16</v>
      </c>
      <c r="C61" s="3" t="s">
        <v>65</v>
      </c>
      <c r="D61">
        <v>3001</v>
      </c>
    </row>
    <row r="62" spans="1:4" x14ac:dyDescent="0.25">
      <c r="A62" s="2">
        <v>43447</v>
      </c>
      <c r="B62" s="1">
        <v>1149.3699999999999</v>
      </c>
      <c r="C62" s="3" t="s">
        <v>60</v>
      </c>
      <c r="D62">
        <v>3002</v>
      </c>
    </row>
    <row r="63" spans="1:4" x14ac:dyDescent="0.25">
      <c r="A63" s="2">
        <v>43105</v>
      </c>
      <c r="B63" s="1">
        <v>54.05</v>
      </c>
      <c r="C63" s="3" t="s">
        <v>75</v>
      </c>
      <c r="D63">
        <v>3003</v>
      </c>
    </row>
    <row r="64" spans="1:4" x14ac:dyDescent="0.25">
      <c r="A64" s="2">
        <v>43105</v>
      </c>
      <c r="B64" s="1">
        <v>646.75</v>
      </c>
      <c r="C64" s="3" t="s">
        <v>76</v>
      </c>
      <c r="D64">
        <v>3004</v>
      </c>
    </row>
    <row r="65" spans="1:4" x14ac:dyDescent="0.25">
      <c r="A65" s="2">
        <v>43105</v>
      </c>
      <c r="B65" s="1">
        <v>1178.8699999999999</v>
      </c>
      <c r="C65" s="3" t="s">
        <v>77</v>
      </c>
      <c r="D65">
        <v>3005</v>
      </c>
    </row>
    <row r="66" spans="1:4" x14ac:dyDescent="0.25">
      <c r="A66" s="2">
        <v>43105</v>
      </c>
      <c r="B66" s="1">
        <v>26.6</v>
      </c>
      <c r="C66" s="3" t="s">
        <v>78</v>
      </c>
      <c r="D66">
        <v>3006</v>
      </c>
    </row>
    <row r="67" spans="1:4" x14ac:dyDescent="0.25">
      <c r="A67" s="2"/>
      <c r="B67" s="1"/>
      <c r="C67" s="3" t="s">
        <v>15</v>
      </c>
      <c r="D67">
        <v>3007</v>
      </c>
    </row>
    <row r="68" spans="1:4" x14ac:dyDescent="0.25">
      <c r="A68" s="2">
        <v>43127</v>
      </c>
      <c r="B68" s="1">
        <v>250</v>
      </c>
      <c r="C68" s="3" t="s">
        <v>85</v>
      </c>
      <c r="D68">
        <v>3008</v>
      </c>
    </row>
    <row r="69" spans="1:4" x14ac:dyDescent="0.25">
      <c r="A69" s="2"/>
      <c r="B69" s="1"/>
      <c r="C69" s="3" t="s">
        <v>15</v>
      </c>
      <c r="D69">
        <v>3009</v>
      </c>
    </row>
    <row r="70" spans="1:4" x14ac:dyDescent="0.25">
      <c r="A70" s="2"/>
      <c r="B70" s="1"/>
      <c r="C70" s="3" t="s">
        <v>15</v>
      </c>
      <c r="D70">
        <v>3010</v>
      </c>
    </row>
    <row r="71" spans="1:4" x14ac:dyDescent="0.25">
      <c r="A71" s="2">
        <v>43127</v>
      </c>
      <c r="B71" s="1">
        <v>1626.34</v>
      </c>
      <c r="C71" s="3" t="s">
        <v>86</v>
      </c>
      <c r="D71">
        <v>3011</v>
      </c>
    </row>
    <row r="72" spans="1:4" x14ac:dyDescent="0.25">
      <c r="A72" s="2">
        <v>43145</v>
      </c>
      <c r="B72" s="1">
        <v>793.76</v>
      </c>
      <c r="C72" s="3" t="s">
        <v>90</v>
      </c>
      <c r="D72">
        <v>3012</v>
      </c>
    </row>
    <row r="73" spans="1:4" x14ac:dyDescent="0.25">
      <c r="A73" s="2">
        <v>43145</v>
      </c>
      <c r="B73" s="1">
        <v>531.04999999999995</v>
      </c>
      <c r="C73" s="3" t="s">
        <v>91</v>
      </c>
      <c r="D73">
        <v>3013</v>
      </c>
    </row>
    <row r="74" spans="1:4" x14ac:dyDescent="0.25">
      <c r="A74" s="2">
        <v>43145</v>
      </c>
      <c r="B74" s="1">
        <v>100</v>
      </c>
      <c r="C74" s="3" t="s">
        <v>92</v>
      </c>
      <c r="D74">
        <v>3014</v>
      </c>
    </row>
    <row r="75" spans="1:4" x14ac:dyDescent="0.25">
      <c r="A75" s="2">
        <v>43145</v>
      </c>
      <c r="B75" s="1">
        <v>20.239999999999998</v>
      </c>
      <c r="C75" s="3" t="s">
        <v>93</v>
      </c>
      <c r="D75">
        <v>3015</v>
      </c>
    </row>
    <row r="76" spans="1:4" x14ac:dyDescent="0.25">
      <c r="A76" s="2">
        <v>43145</v>
      </c>
      <c r="B76" s="1">
        <v>250</v>
      </c>
      <c r="C76" s="3" t="s">
        <v>94</v>
      </c>
      <c r="D76">
        <v>3016</v>
      </c>
    </row>
    <row r="77" spans="1:4" x14ac:dyDescent="0.25">
      <c r="A77" s="2">
        <v>43145</v>
      </c>
      <c r="B77" s="1">
        <v>134.51</v>
      </c>
      <c r="C77" s="3" t="s">
        <v>95</v>
      </c>
      <c r="D77">
        <v>3017</v>
      </c>
    </row>
    <row r="78" spans="1:4" x14ac:dyDescent="0.25">
      <c r="A78" s="2">
        <v>43145</v>
      </c>
      <c r="B78" s="1">
        <v>59.32</v>
      </c>
      <c r="C78" s="3" t="s">
        <v>96</v>
      </c>
      <c r="D78">
        <v>3018</v>
      </c>
    </row>
    <row r="79" spans="1:4" x14ac:dyDescent="0.25">
      <c r="A79" s="2">
        <v>43165</v>
      </c>
      <c r="B79" s="1">
        <v>8</v>
      </c>
      <c r="C79" s="3" t="s">
        <v>112</v>
      </c>
      <c r="D79" t="s">
        <v>72</v>
      </c>
    </row>
    <row r="80" spans="1:4" x14ac:dyDescent="0.25">
      <c r="A80" s="2">
        <v>43169</v>
      </c>
      <c r="B80" s="1">
        <v>278.61</v>
      </c>
      <c r="C80" s="3" t="s">
        <v>107</v>
      </c>
      <c r="D80">
        <v>3019</v>
      </c>
    </row>
    <row r="81" spans="1:4" x14ac:dyDescent="0.25">
      <c r="A81" s="2">
        <v>43169</v>
      </c>
      <c r="B81" s="1">
        <v>72.77</v>
      </c>
      <c r="C81" s="3" t="s">
        <v>108</v>
      </c>
      <c r="D81">
        <v>3020</v>
      </c>
    </row>
    <row r="82" spans="1:4" x14ac:dyDescent="0.25">
      <c r="A82" s="2">
        <v>43169</v>
      </c>
      <c r="B82" s="1">
        <v>418.7</v>
      </c>
      <c r="C82" s="3" t="s">
        <v>109</v>
      </c>
      <c r="D82">
        <v>3021</v>
      </c>
    </row>
    <row r="83" spans="1:4" x14ac:dyDescent="0.25">
      <c r="A83" s="2">
        <v>43173</v>
      </c>
      <c r="B83" s="1">
        <v>1239.76</v>
      </c>
      <c r="C83" s="3" t="s">
        <v>110</v>
      </c>
      <c r="D83">
        <v>3022</v>
      </c>
    </row>
    <row r="84" spans="1:4" x14ac:dyDescent="0.25">
      <c r="A84" s="2">
        <v>43173</v>
      </c>
      <c r="B84" s="1">
        <v>42.44</v>
      </c>
      <c r="C84" s="3" t="s">
        <v>111</v>
      </c>
      <c r="D84">
        <v>3023</v>
      </c>
    </row>
    <row r="85" spans="1:4" x14ac:dyDescent="0.25">
      <c r="A85" s="2">
        <v>43183</v>
      </c>
      <c r="B85" s="1">
        <v>300</v>
      </c>
      <c r="C85" s="3" t="s">
        <v>128</v>
      </c>
      <c r="D85">
        <v>3024</v>
      </c>
    </row>
    <row r="86" spans="1:4" x14ac:dyDescent="0.25">
      <c r="A86" s="2">
        <v>43183</v>
      </c>
      <c r="B86" s="1">
        <v>290</v>
      </c>
      <c r="C86" s="3" t="s">
        <v>129</v>
      </c>
      <c r="D86">
        <v>3025</v>
      </c>
    </row>
    <row r="87" spans="1:4" x14ac:dyDescent="0.25">
      <c r="A87" s="2">
        <v>43190</v>
      </c>
      <c r="B87" s="1">
        <v>575</v>
      </c>
      <c r="C87" s="3" t="s">
        <v>130</v>
      </c>
      <c r="D87">
        <v>3026</v>
      </c>
    </row>
    <row r="88" spans="1:4" x14ac:dyDescent="0.25">
      <c r="A88" s="2">
        <v>43190</v>
      </c>
      <c r="B88" s="1">
        <v>255</v>
      </c>
      <c r="C88" s="3" t="s">
        <v>122</v>
      </c>
      <c r="D88" t="s">
        <v>72</v>
      </c>
    </row>
    <row r="89" spans="1:4" x14ac:dyDescent="0.25">
      <c r="A89" s="2">
        <v>43190</v>
      </c>
      <c r="B89" s="1">
        <v>600</v>
      </c>
      <c r="C89" s="3" t="s">
        <v>121</v>
      </c>
      <c r="D89" t="s">
        <v>72</v>
      </c>
    </row>
    <row r="90" spans="1:4" x14ac:dyDescent="0.25">
      <c r="A90" s="2">
        <v>43190</v>
      </c>
      <c r="B90" s="1">
        <v>3400</v>
      </c>
      <c r="C90" s="3" t="s">
        <v>122</v>
      </c>
      <c r="D90" t="s">
        <v>72</v>
      </c>
    </row>
    <row r="91" spans="1:4" x14ac:dyDescent="0.25">
      <c r="A91" s="2">
        <v>43190</v>
      </c>
      <c r="B91" s="1">
        <v>8000</v>
      </c>
      <c r="C91" s="3" t="s">
        <v>121</v>
      </c>
      <c r="D91" t="s">
        <v>72</v>
      </c>
    </row>
    <row r="92" spans="1:4" x14ac:dyDescent="0.25">
      <c r="A92" s="2">
        <v>43190</v>
      </c>
      <c r="B92" s="1">
        <v>735</v>
      </c>
      <c r="C92" s="3" t="s">
        <v>123</v>
      </c>
      <c r="D92" t="s">
        <v>72</v>
      </c>
    </row>
    <row r="93" spans="1:4" x14ac:dyDescent="0.25">
      <c r="A93" s="2">
        <v>43190</v>
      </c>
      <c r="B93" s="1">
        <v>1575</v>
      </c>
      <c r="C93" s="3" t="s">
        <v>124</v>
      </c>
      <c r="D93" t="s">
        <v>72</v>
      </c>
    </row>
    <row r="94" spans="1:4" x14ac:dyDescent="0.25">
      <c r="A94" s="2">
        <v>43190</v>
      </c>
      <c r="B94" s="1">
        <v>255</v>
      </c>
      <c r="C94" s="3" t="s">
        <v>122</v>
      </c>
      <c r="D94" t="s">
        <v>72</v>
      </c>
    </row>
    <row r="95" spans="1:4" x14ac:dyDescent="0.25">
      <c r="A95" s="2">
        <v>43190</v>
      </c>
      <c r="B95" s="1">
        <v>600</v>
      </c>
      <c r="C95" s="3" t="s">
        <v>121</v>
      </c>
      <c r="D95" t="s">
        <v>72</v>
      </c>
    </row>
    <row r="96" spans="1:4" x14ac:dyDescent="0.25">
      <c r="A96" s="2">
        <v>43191</v>
      </c>
      <c r="B96" s="1">
        <v>13.95</v>
      </c>
      <c r="C96" s="3" t="s">
        <v>149</v>
      </c>
      <c r="D96">
        <v>3027</v>
      </c>
    </row>
    <row r="97" spans="1:4" x14ac:dyDescent="0.25">
      <c r="A97" s="2">
        <v>43191</v>
      </c>
      <c r="B97" s="1">
        <v>125</v>
      </c>
      <c r="C97" s="3" t="s">
        <v>150</v>
      </c>
      <c r="D97">
        <v>3028</v>
      </c>
    </row>
    <row r="98" spans="1:4" x14ac:dyDescent="0.25">
      <c r="A98" s="2"/>
      <c r="B98" s="1"/>
      <c r="C98" s="3" t="s">
        <v>15</v>
      </c>
      <c r="D98">
        <v>3029</v>
      </c>
    </row>
    <row r="99" spans="1:4" x14ac:dyDescent="0.25">
      <c r="A99" s="2">
        <v>43201</v>
      </c>
      <c r="B99" s="1">
        <v>205.88</v>
      </c>
      <c r="C99" s="3" t="s">
        <v>151</v>
      </c>
      <c r="D99">
        <v>3030</v>
      </c>
    </row>
    <row r="100" spans="1:4" x14ac:dyDescent="0.25">
      <c r="A100" s="2">
        <v>43201</v>
      </c>
      <c r="B100" s="1">
        <v>100.22</v>
      </c>
      <c r="C100" s="3" t="s">
        <v>152</v>
      </c>
      <c r="D100">
        <v>3031</v>
      </c>
    </row>
    <row r="101" spans="1:4" x14ac:dyDescent="0.25">
      <c r="A101" s="2"/>
      <c r="B101" s="1"/>
      <c r="C101" s="3" t="s">
        <v>15</v>
      </c>
      <c r="D101">
        <v>3032</v>
      </c>
    </row>
    <row r="102" spans="1:4" x14ac:dyDescent="0.25">
      <c r="A102" s="2">
        <v>43201</v>
      </c>
      <c r="B102" s="1">
        <v>79.819999999999993</v>
      </c>
      <c r="C102" s="3" t="s">
        <v>153</v>
      </c>
      <c r="D102">
        <v>3033</v>
      </c>
    </row>
    <row r="103" spans="1:4" x14ac:dyDescent="0.25">
      <c r="A103" s="2">
        <v>43205</v>
      </c>
      <c r="B103" s="1">
        <v>675</v>
      </c>
      <c r="C103" s="3" t="s">
        <v>154</v>
      </c>
      <c r="D103">
        <v>3034</v>
      </c>
    </row>
    <row r="104" spans="1:4" x14ac:dyDescent="0.25">
      <c r="A104" s="2">
        <v>43205</v>
      </c>
      <c r="B104" s="1">
        <v>330.4</v>
      </c>
      <c r="C104" s="3" t="s">
        <v>155</v>
      </c>
      <c r="D104">
        <v>3035</v>
      </c>
    </row>
    <row r="105" spans="1:4" x14ac:dyDescent="0.25">
      <c r="A105" s="2">
        <v>43205</v>
      </c>
      <c r="B105" s="1">
        <v>1185.4000000000001</v>
      </c>
      <c r="C105" s="3" t="s">
        <v>156</v>
      </c>
      <c r="D105">
        <v>3036</v>
      </c>
    </row>
    <row r="106" spans="1:4" x14ac:dyDescent="0.25">
      <c r="A106" s="2"/>
      <c r="B106" s="1"/>
      <c r="C106" s="3" t="s">
        <v>15</v>
      </c>
      <c r="D106">
        <v>3037</v>
      </c>
    </row>
    <row r="107" spans="1:4" x14ac:dyDescent="0.25">
      <c r="A107" s="2">
        <v>43205</v>
      </c>
      <c r="B107" s="1">
        <v>1033.96</v>
      </c>
      <c r="C107" s="3" t="s">
        <v>157</v>
      </c>
      <c r="D107">
        <v>3038</v>
      </c>
    </row>
    <row r="108" spans="1:4" x14ac:dyDescent="0.25">
      <c r="A108" s="2">
        <v>43207</v>
      </c>
      <c r="B108" s="1">
        <v>281.37</v>
      </c>
      <c r="C108" s="3" t="s">
        <v>158</v>
      </c>
      <c r="D108">
        <v>3039</v>
      </c>
    </row>
    <row r="109" spans="1:4" x14ac:dyDescent="0.25">
      <c r="A109" s="2"/>
      <c r="B109" s="1"/>
      <c r="C109" s="3" t="s">
        <v>15</v>
      </c>
      <c r="D109">
        <v>3040</v>
      </c>
    </row>
    <row r="110" spans="1:4" x14ac:dyDescent="0.25">
      <c r="A110" s="2">
        <v>43215</v>
      </c>
      <c r="B110" s="1">
        <v>500</v>
      </c>
      <c r="C110" s="3" t="s">
        <v>159</v>
      </c>
      <c r="D110">
        <v>3041</v>
      </c>
    </row>
    <row r="111" spans="1:4" x14ac:dyDescent="0.25">
      <c r="A111" s="2">
        <v>43215</v>
      </c>
      <c r="B111" s="1">
        <v>131.25</v>
      </c>
      <c r="C111" s="3" t="s">
        <v>160</v>
      </c>
      <c r="D111">
        <v>3042</v>
      </c>
    </row>
    <row r="112" spans="1:4" x14ac:dyDescent="0.25">
      <c r="A112" s="2">
        <v>43215</v>
      </c>
      <c r="B112" s="1">
        <v>3.95</v>
      </c>
      <c r="C112" s="3" t="s">
        <v>161</v>
      </c>
      <c r="D112">
        <v>3043</v>
      </c>
    </row>
    <row r="113" spans="1:4" x14ac:dyDescent="0.25">
      <c r="A113" s="2">
        <v>43215</v>
      </c>
      <c r="B113" s="1">
        <v>200</v>
      </c>
      <c r="C113" s="3" t="s">
        <v>162</v>
      </c>
      <c r="D113">
        <v>3044</v>
      </c>
    </row>
    <row r="114" spans="1:4" x14ac:dyDescent="0.25">
      <c r="A114" s="2"/>
      <c r="B114" s="1"/>
      <c r="C114" s="3" t="s">
        <v>15</v>
      </c>
      <c r="D114">
        <v>3045</v>
      </c>
    </row>
    <row r="115" spans="1:4" x14ac:dyDescent="0.25">
      <c r="A115" s="2"/>
      <c r="B115" s="1"/>
      <c r="C115" s="3" t="s">
        <v>15</v>
      </c>
      <c r="D115">
        <v>3046</v>
      </c>
    </row>
    <row r="116" spans="1:4" x14ac:dyDescent="0.25">
      <c r="A116" s="2"/>
      <c r="B116" s="1"/>
      <c r="C116" s="3" t="s">
        <v>15</v>
      </c>
      <c r="D116">
        <v>3047</v>
      </c>
    </row>
    <row r="117" spans="1:4" x14ac:dyDescent="0.25">
      <c r="A117" s="2">
        <v>43215</v>
      </c>
      <c r="B117" s="1">
        <v>820</v>
      </c>
      <c r="C117" s="3" t="s">
        <v>163</v>
      </c>
      <c r="D117">
        <v>3048</v>
      </c>
    </row>
    <row r="118" spans="1:4" x14ac:dyDescent="0.25">
      <c r="A118" s="2">
        <v>43215</v>
      </c>
      <c r="B118" s="1">
        <v>700</v>
      </c>
      <c r="C118" s="3" t="s">
        <v>164</v>
      </c>
      <c r="D118">
        <v>3049</v>
      </c>
    </row>
    <row r="119" spans="1:4" x14ac:dyDescent="0.25">
      <c r="A119" s="2">
        <v>43215</v>
      </c>
      <c r="B119" s="1">
        <v>298.35000000000002</v>
      </c>
      <c r="C119" s="3" t="s">
        <v>165</v>
      </c>
      <c r="D119">
        <v>3050</v>
      </c>
    </row>
    <row r="120" spans="1:4" x14ac:dyDescent="0.25">
      <c r="A120" s="2">
        <v>43215</v>
      </c>
      <c r="B120" s="1">
        <v>199.99</v>
      </c>
      <c r="C120" s="3" t="s">
        <v>166</v>
      </c>
      <c r="D120">
        <v>3051</v>
      </c>
    </row>
    <row r="121" spans="1:4" x14ac:dyDescent="0.25">
      <c r="A121" s="2">
        <v>43215</v>
      </c>
      <c r="B121" s="1">
        <v>66.709999999999994</v>
      </c>
      <c r="C121" s="3" t="s">
        <v>167</v>
      </c>
      <c r="D121">
        <v>3052</v>
      </c>
    </row>
    <row r="122" spans="1:4" x14ac:dyDescent="0.25">
      <c r="A122" s="2">
        <v>43215</v>
      </c>
      <c r="B122" s="1">
        <v>74.099999999999994</v>
      </c>
      <c r="C122" s="3" t="s">
        <v>168</v>
      </c>
      <c r="D122">
        <v>3053</v>
      </c>
    </row>
    <row r="123" spans="1:4" x14ac:dyDescent="0.25">
      <c r="A123" s="2">
        <v>43215</v>
      </c>
      <c r="B123" s="1">
        <v>30</v>
      </c>
      <c r="C123" s="3" t="s">
        <v>169</v>
      </c>
      <c r="D123">
        <v>3054</v>
      </c>
    </row>
    <row r="124" spans="1:4" x14ac:dyDescent="0.25">
      <c r="A124" s="2"/>
      <c r="B124" s="1"/>
    </row>
    <row r="125" spans="1:4" x14ac:dyDescent="0.25">
      <c r="A125" t="s">
        <v>22</v>
      </c>
      <c r="B125" s="1">
        <f>SUM(B33:B124)</f>
        <v>45161.469999999987</v>
      </c>
    </row>
    <row r="127" spans="1:4" x14ac:dyDescent="0.25">
      <c r="A127" t="s">
        <v>23</v>
      </c>
      <c r="B127" s="1">
        <f>SUM(B4+B30-B125)</f>
        <v>25946.460000000006</v>
      </c>
    </row>
    <row r="130" spans="1:3" x14ac:dyDescent="0.25">
      <c r="A130" s="6" t="s">
        <v>24</v>
      </c>
    </row>
    <row r="131" spans="1:3" x14ac:dyDescent="0.25">
      <c r="A131" t="s">
        <v>0</v>
      </c>
      <c r="B131" s="1">
        <v>28665.26</v>
      </c>
    </row>
    <row r="133" spans="1:3" x14ac:dyDescent="0.25">
      <c r="A133" t="s">
        <v>1</v>
      </c>
    </row>
    <row r="134" spans="1:3" x14ac:dyDescent="0.25">
      <c r="A134" s="2">
        <v>42915</v>
      </c>
      <c r="B134" s="1">
        <v>500</v>
      </c>
      <c r="C134" s="3" t="s">
        <v>56</v>
      </c>
    </row>
    <row r="135" spans="1:3" x14ac:dyDescent="0.25">
      <c r="A135" s="2">
        <v>42976</v>
      </c>
      <c r="B135" s="1">
        <v>15</v>
      </c>
      <c r="C135" s="3" t="s">
        <v>25</v>
      </c>
    </row>
    <row r="136" spans="1:3" x14ac:dyDescent="0.25">
      <c r="A136" s="2">
        <v>43035</v>
      </c>
      <c r="B136" s="1">
        <v>6619.82</v>
      </c>
      <c r="C136" s="3" t="s">
        <v>45</v>
      </c>
    </row>
    <row r="137" spans="1:3" x14ac:dyDescent="0.25">
      <c r="A137" s="2">
        <v>43447</v>
      </c>
      <c r="B137" s="1">
        <v>2000</v>
      </c>
      <c r="C137" s="3" t="s">
        <v>67</v>
      </c>
    </row>
    <row r="138" spans="1:3" x14ac:dyDescent="0.25">
      <c r="A138" s="2">
        <v>43452</v>
      </c>
      <c r="B138" s="1">
        <v>2000</v>
      </c>
      <c r="C138" s="3" t="s">
        <v>66</v>
      </c>
    </row>
    <row r="139" spans="1:3" x14ac:dyDescent="0.25">
      <c r="A139" s="2">
        <v>43146</v>
      </c>
      <c r="B139" s="1">
        <v>6000</v>
      </c>
      <c r="C139" s="3" t="s">
        <v>97</v>
      </c>
    </row>
    <row r="140" spans="1:3" x14ac:dyDescent="0.25">
      <c r="A140" s="2">
        <v>43202</v>
      </c>
      <c r="B140" s="1">
        <v>24275</v>
      </c>
      <c r="C140" s="3" t="s">
        <v>133</v>
      </c>
    </row>
    <row r="141" spans="1:3" x14ac:dyDescent="0.25">
      <c r="A141" s="2"/>
      <c r="B141" s="1"/>
    </row>
    <row r="142" spans="1:3" x14ac:dyDescent="0.25">
      <c r="A142" t="s">
        <v>5</v>
      </c>
      <c r="B142" s="1">
        <f>SUM(B134:B141)</f>
        <v>41409.82</v>
      </c>
    </row>
    <row r="144" spans="1:3" x14ac:dyDescent="0.25">
      <c r="A144" t="s">
        <v>6</v>
      </c>
    </row>
    <row r="145" spans="1:4" x14ac:dyDescent="0.25">
      <c r="A145" s="2">
        <v>42865</v>
      </c>
      <c r="B145" s="1">
        <v>250</v>
      </c>
      <c r="C145" s="3" t="s">
        <v>26</v>
      </c>
      <c r="D145">
        <v>1247</v>
      </c>
    </row>
    <row r="146" spans="1:4" x14ac:dyDescent="0.25">
      <c r="A146" s="2">
        <v>42865</v>
      </c>
      <c r="B146" s="1">
        <v>1000</v>
      </c>
      <c r="C146" s="3" t="s">
        <v>27</v>
      </c>
      <c r="D146">
        <v>1248</v>
      </c>
    </row>
    <row r="147" spans="1:4" x14ac:dyDescent="0.25">
      <c r="A147" s="2">
        <v>42879</v>
      </c>
      <c r="B147" s="1">
        <v>60</v>
      </c>
      <c r="C147" s="3" t="s">
        <v>41</v>
      </c>
      <c r="D147">
        <v>1249</v>
      </c>
    </row>
    <row r="148" spans="1:4" x14ac:dyDescent="0.25">
      <c r="A148" s="2">
        <v>43010</v>
      </c>
      <c r="B148" s="1">
        <v>56.05</v>
      </c>
      <c r="C148" s="3" t="s">
        <v>53</v>
      </c>
      <c r="D148">
        <v>1250</v>
      </c>
    </row>
    <row r="149" spans="1:4" x14ac:dyDescent="0.25">
      <c r="A149" s="2">
        <v>43019</v>
      </c>
      <c r="B149" s="1">
        <v>175</v>
      </c>
      <c r="C149" s="3" t="s">
        <v>54</v>
      </c>
      <c r="D149">
        <v>1251</v>
      </c>
    </row>
    <row r="150" spans="1:4" x14ac:dyDescent="0.25">
      <c r="A150" s="2">
        <v>43019</v>
      </c>
      <c r="B150" s="1">
        <v>50.88</v>
      </c>
      <c r="C150" s="3" t="s">
        <v>55</v>
      </c>
      <c r="D150">
        <v>1252</v>
      </c>
    </row>
    <row r="151" spans="1:4" x14ac:dyDescent="0.25">
      <c r="A151" s="2">
        <v>43048</v>
      </c>
      <c r="B151" s="1">
        <v>22.35</v>
      </c>
      <c r="C151" s="3" t="s">
        <v>58</v>
      </c>
      <c r="D151">
        <v>2000</v>
      </c>
    </row>
    <row r="152" spans="1:4" x14ac:dyDescent="0.25">
      <c r="A152" s="2">
        <v>43050</v>
      </c>
      <c r="B152" s="1">
        <v>337.5</v>
      </c>
      <c r="C152" s="3" t="s">
        <v>59</v>
      </c>
      <c r="D152">
        <v>2001</v>
      </c>
    </row>
    <row r="153" spans="1:4" x14ac:dyDescent="0.25">
      <c r="A153" s="2">
        <v>43447</v>
      </c>
      <c r="B153" s="1">
        <v>16.09</v>
      </c>
      <c r="C153" s="3" t="s">
        <v>68</v>
      </c>
      <c r="D153">
        <v>2002</v>
      </c>
    </row>
    <row r="154" spans="1:4" x14ac:dyDescent="0.25">
      <c r="A154" s="2">
        <v>43447</v>
      </c>
      <c r="B154" s="1">
        <v>600</v>
      </c>
      <c r="C154" s="3" t="s">
        <v>69</v>
      </c>
      <c r="D154">
        <v>2003</v>
      </c>
    </row>
    <row r="155" spans="1:4" x14ac:dyDescent="0.25">
      <c r="A155" s="2">
        <v>43447</v>
      </c>
      <c r="B155" s="1">
        <v>820</v>
      </c>
      <c r="C155" s="3" t="s">
        <v>70</v>
      </c>
      <c r="D155">
        <v>2004</v>
      </c>
    </row>
    <row r="156" spans="1:4" x14ac:dyDescent="0.25">
      <c r="A156" s="2">
        <v>43447</v>
      </c>
      <c r="B156" s="1">
        <v>350</v>
      </c>
      <c r="C156" s="3" t="s">
        <v>71</v>
      </c>
      <c r="D156">
        <v>2005</v>
      </c>
    </row>
    <row r="157" spans="1:4" x14ac:dyDescent="0.25">
      <c r="A157" s="2">
        <v>43447</v>
      </c>
      <c r="B157" s="1">
        <v>2000</v>
      </c>
      <c r="C157" s="3" t="s">
        <v>73</v>
      </c>
      <c r="D157" t="s">
        <v>72</v>
      </c>
    </row>
    <row r="158" spans="1:4" x14ac:dyDescent="0.25">
      <c r="A158" s="2">
        <v>43101</v>
      </c>
      <c r="B158" s="1">
        <v>2500</v>
      </c>
      <c r="C158" s="3" t="s">
        <v>79</v>
      </c>
      <c r="D158">
        <v>2006</v>
      </c>
    </row>
    <row r="159" spans="1:4" x14ac:dyDescent="0.25">
      <c r="A159" s="2">
        <v>43101</v>
      </c>
      <c r="B159" s="1">
        <v>1000</v>
      </c>
      <c r="C159" s="3" t="s">
        <v>80</v>
      </c>
      <c r="D159">
        <v>2007</v>
      </c>
    </row>
    <row r="160" spans="1:4" x14ac:dyDescent="0.25">
      <c r="A160" s="2">
        <v>43101</v>
      </c>
      <c r="B160" s="1">
        <v>1500</v>
      </c>
      <c r="C160" s="3" t="s">
        <v>81</v>
      </c>
      <c r="D160">
        <v>2008</v>
      </c>
    </row>
    <row r="161" spans="1:4" x14ac:dyDescent="0.25">
      <c r="A161" s="2">
        <v>43105</v>
      </c>
      <c r="B161" s="1">
        <v>523.26</v>
      </c>
      <c r="C161" s="3" t="s">
        <v>82</v>
      </c>
      <c r="D161">
        <v>2009</v>
      </c>
    </row>
    <row r="162" spans="1:4" x14ac:dyDescent="0.25">
      <c r="A162" s="2">
        <v>43105</v>
      </c>
      <c r="B162" s="1">
        <v>700</v>
      </c>
      <c r="C162" s="3" t="s">
        <v>83</v>
      </c>
      <c r="D162">
        <v>2010</v>
      </c>
    </row>
    <row r="163" spans="1:4" x14ac:dyDescent="0.25">
      <c r="A163" s="2">
        <v>43105</v>
      </c>
      <c r="B163" s="1">
        <v>35.64</v>
      </c>
      <c r="C163" s="3" t="s">
        <v>84</v>
      </c>
      <c r="D163">
        <v>2011</v>
      </c>
    </row>
    <row r="164" spans="1:4" x14ac:dyDescent="0.25">
      <c r="A164" s="2">
        <v>43127</v>
      </c>
      <c r="B164" s="1">
        <v>645</v>
      </c>
      <c r="C164" s="3" t="s">
        <v>87</v>
      </c>
      <c r="D164">
        <v>2012</v>
      </c>
    </row>
    <row r="165" spans="1:4" x14ac:dyDescent="0.25">
      <c r="A165" s="2">
        <v>43145</v>
      </c>
      <c r="B165" s="1">
        <v>78.430000000000007</v>
      </c>
      <c r="C165" s="3" t="s">
        <v>98</v>
      </c>
      <c r="D165">
        <v>2013</v>
      </c>
    </row>
    <row r="166" spans="1:4" x14ac:dyDescent="0.25">
      <c r="A166" s="2">
        <v>43145</v>
      </c>
      <c r="B166" s="1">
        <v>175</v>
      </c>
      <c r="C166" s="3" t="s">
        <v>99</v>
      </c>
      <c r="D166">
        <v>2014</v>
      </c>
    </row>
    <row r="167" spans="1:4" x14ac:dyDescent="0.25">
      <c r="A167" s="2">
        <v>43145</v>
      </c>
      <c r="B167" s="1">
        <v>202.92</v>
      </c>
      <c r="C167" s="3" t="s">
        <v>100</v>
      </c>
      <c r="D167">
        <v>2015</v>
      </c>
    </row>
    <row r="168" spans="1:4" x14ac:dyDescent="0.25">
      <c r="A168" s="2">
        <v>43158</v>
      </c>
      <c r="B168" s="1">
        <v>300</v>
      </c>
      <c r="C168" s="3" t="s">
        <v>101</v>
      </c>
      <c r="D168">
        <v>2016</v>
      </c>
    </row>
    <row r="169" spans="1:4" x14ac:dyDescent="0.25">
      <c r="A169" s="2">
        <v>43158</v>
      </c>
      <c r="B169" s="1">
        <v>210.94</v>
      </c>
      <c r="C169" s="3" t="s">
        <v>102</v>
      </c>
      <c r="D169">
        <v>2017</v>
      </c>
    </row>
    <row r="170" spans="1:4" x14ac:dyDescent="0.25">
      <c r="A170" s="2">
        <v>43169</v>
      </c>
      <c r="B170" s="1">
        <v>1416.5</v>
      </c>
      <c r="C170" s="3" t="s">
        <v>113</v>
      </c>
      <c r="D170">
        <v>2018</v>
      </c>
    </row>
    <row r="171" spans="1:4" x14ac:dyDescent="0.25">
      <c r="A171" s="2">
        <v>43169</v>
      </c>
      <c r="B171" s="1">
        <v>404.1</v>
      </c>
      <c r="C171" s="3" t="s">
        <v>114</v>
      </c>
      <c r="D171">
        <v>2019</v>
      </c>
    </row>
    <row r="172" spans="1:4" x14ac:dyDescent="0.25">
      <c r="A172" s="2">
        <v>43169</v>
      </c>
      <c r="B172" s="1">
        <v>54.96</v>
      </c>
      <c r="C172" s="3" t="s">
        <v>144</v>
      </c>
      <c r="D172">
        <v>2020</v>
      </c>
    </row>
    <row r="173" spans="1:4" x14ac:dyDescent="0.25">
      <c r="A173" s="2">
        <v>43169</v>
      </c>
      <c r="B173" s="1">
        <v>350</v>
      </c>
      <c r="C173" s="3" t="s">
        <v>115</v>
      </c>
      <c r="D173">
        <v>2021</v>
      </c>
    </row>
    <row r="174" spans="1:4" x14ac:dyDescent="0.25">
      <c r="A174" s="2">
        <v>43183</v>
      </c>
      <c r="B174" s="1">
        <v>2067.5</v>
      </c>
      <c r="C174" s="3" t="s">
        <v>116</v>
      </c>
      <c r="D174">
        <v>2022</v>
      </c>
    </row>
    <row r="175" spans="1:4" x14ac:dyDescent="0.25">
      <c r="A175" s="2">
        <v>43183</v>
      </c>
      <c r="B175" s="1">
        <v>273.13</v>
      </c>
      <c r="C175" s="3" t="s">
        <v>117</v>
      </c>
      <c r="D175">
        <v>2023</v>
      </c>
    </row>
    <row r="176" spans="1:4" x14ac:dyDescent="0.25">
      <c r="A176" s="2">
        <v>43183</v>
      </c>
      <c r="B176" s="1">
        <v>7885.5</v>
      </c>
      <c r="C176" s="3" t="s">
        <v>118</v>
      </c>
      <c r="D176">
        <v>2024</v>
      </c>
    </row>
    <row r="177" spans="1:4" x14ac:dyDescent="0.25">
      <c r="A177" s="2">
        <v>43183</v>
      </c>
      <c r="B177" s="1">
        <v>52.96</v>
      </c>
      <c r="C177" s="3" t="s">
        <v>119</v>
      </c>
      <c r="D177">
        <v>2025</v>
      </c>
    </row>
    <row r="178" spans="1:4" x14ac:dyDescent="0.25">
      <c r="A178" s="2">
        <v>43183</v>
      </c>
      <c r="B178" s="1">
        <v>540.6</v>
      </c>
      <c r="C178" s="3" t="s">
        <v>120</v>
      </c>
      <c r="D178">
        <v>2026</v>
      </c>
    </row>
    <row r="179" spans="1:4" x14ac:dyDescent="0.25">
      <c r="A179" s="2">
        <v>43201</v>
      </c>
      <c r="B179" s="1">
        <v>1796.9</v>
      </c>
      <c r="C179" s="3" t="s">
        <v>135</v>
      </c>
      <c r="D179">
        <v>2027</v>
      </c>
    </row>
    <row r="180" spans="1:4" x14ac:dyDescent="0.25">
      <c r="A180" s="2">
        <v>43201</v>
      </c>
      <c r="B180" s="1">
        <v>135.22</v>
      </c>
      <c r="C180" s="3" t="s">
        <v>143</v>
      </c>
      <c r="D180">
        <v>2028</v>
      </c>
    </row>
    <row r="181" spans="1:4" x14ac:dyDescent="0.25">
      <c r="A181" s="2">
        <v>43201</v>
      </c>
      <c r="B181" s="1">
        <v>1500</v>
      </c>
      <c r="C181" s="3" t="s">
        <v>136</v>
      </c>
      <c r="D181">
        <v>2029</v>
      </c>
    </row>
    <row r="182" spans="1:4" x14ac:dyDescent="0.25">
      <c r="A182" s="2">
        <v>43201</v>
      </c>
      <c r="B182" s="1">
        <v>117.95</v>
      </c>
      <c r="C182" s="3" t="s">
        <v>137</v>
      </c>
      <c r="D182">
        <v>2030</v>
      </c>
    </row>
    <row r="183" spans="1:4" x14ac:dyDescent="0.25">
      <c r="A183" s="2">
        <v>43201</v>
      </c>
      <c r="B183" s="1">
        <v>211.12</v>
      </c>
      <c r="C183" s="3" t="s">
        <v>138</v>
      </c>
      <c r="D183">
        <v>2031</v>
      </c>
    </row>
    <row r="184" spans="1:4" x14ac:dyDescent="0.25">
      <c r="A184" s="2">
        <v>43201</v>
      </c>
      <c r="B184" s="1">
        <v>228.82</v>
      </c>
      <c r="C184" s="3" t="s">
        <v>139</v>
      </c>
      <c r="D184">
        <v>2032</v>
      </c>
    </row>
    <row r="185" spans="1:4" x14ac:dyDescent="0.25">
      <c r="A185" s="2">
        <v>43201</v>
      </c>
      <c r="B185" s="1">
        <v>126.3</v>
      </c>
      <c r="C185" s="3" t="s">
        <v>142</v>
      </c>
      <c r="D185">
        <v>2033</v>
      </c>
    </row>
    <row r="186" spans="1:4" x14ac:dyDescent="0.25">
      <c r="A186" s="2">
        <v>43205</v>
      </c>
      <c r="B186" s="1">
        <v>90.98</v>
      </c>
      <c r="C186" s="3" t="s">
        <v>141</v>
      </c>
      <c r="D186">
        <v>2034</v>
      </c>
    </row>
    <row r="187" spans="1:4" x14ac:dyDescent="0.25">
      <c r="A187" s="2">
        <v>43205</v>
      </c>
      <c r="B187" s="1">
        <v>62</v>
      </c>
      <c r="C187" s="3" t="s">
        <v>140</v>
      </c>
      <c r="D187">
        <v>2035</v>
      </c>
    </row>
    <row r="188" spans="1:4" x14ac:dyDescent="0.25">
      <c r="A188" s="2"/>
      <c r="B188" s="1"/>
      <c r="C188" s="3" t="s">
        <v>15</v>
      </c>
      <c r="D188">
        <v>2036</v>
      </c>
    </row>
    <row r="189" spans="1:4" x14ac:dyDescent="0.25">
      <c r="A189" s="2">
        <v>43206</v>
      </c>
      <c r="B189" s="1">
        <v>474.65</v>
      </c>
      <c r="C189" s="3" t="s">
        <v>145</v>
      </c>
      <c r="D189">
        <v>2037</v>
      </c>
    </row>
    <row r="190" spans="1:4" x14ac:dyDescent="0.25">
      <c r="A190" s="2">
        <v>43215</v>
      </c>
      <c r="B190" s="1">
        <v>103.42</v>
      </c>
      <c r="C190" s="3" t="s">
        <v>146</v>
      </c>
      <c r="D190">
        <v>2038</v>
      </c>
    </row>
    <row r="191" spans="1:4" x14ac:dyDescent="0.25">
      <c r="A191" s="2">
        <v>43215</v>
      </c>
      <c r="B191" s="1">
        <v>240.22</v>
      </c>
      <c r="C191" s="3" t="s">
        <v>147</v>
      </c>
      <c r="D191">
        <v>2039</v>
      </c>
    </row>
    <row r="192" spans="1:4" x14ac:dyDescent="0.25">
      <c r="A192" s="2">
        <v>43215</v>
      </c>
      <c r="B192" s="1">
        <v>1694.39</v>
      </c>
      <c r="C192" s="3" t="s">
        <v>148</v>
      </c>
      <c r="D192">
        <v>2040</v>
      </c>
    </row>
    <row r="193" spans="1:3" x14ac:dyDescent="0.25">
      <c r="A193" s="2"/>
      <c r="B193" s="1"/>
    </row>
    <row r="194" spans="1:3" x14ac:dyDescent="0.25">
      <c r="A194" s="2" t="s">
        <v>22</v>
      </c>
      <c r="B194" s="1">
        <f>SUM(B145:B193)</f>
        <v>33436.28</v>
      </c>
    </row>
    <row r="196" spans="1:3" x14ac:dyDescent="0.25">
      <c r="A196" t="s">
        <v>23</v>
      </c>
      <c r="B196" s="1">
        <f>SUM(B131+B142-B194)</f>
        <v>36638.800000000003</v>
      </c>
    </row>
    <row r="199" spans="1:3" ht="15.75" x14ac:dyDescent="0.25">
      <c r="A199" s="10" t="s">
        <v>126</v>
      </c>
    </row>
    <row r="200" spans="1:3" x14ac:dyDescent="0.25">
      <c r="A200" t="s">
        <v>0</v>
      </c>
      <c r="B200" s="1">
        <v>50641.82</v>
      </c>
    </row>
    <row r="201" spans="1:3" x14ac:dyDescent="0.25">
      <c r="B201" s="1"/>
    </row>
    <row r="202" spans="1:3" x14ac:dyDescent="0.25">
      <c r="A202" t="s">
        <v>1</v>
      </c>
    </row>
    <row r="203" spans="1:3" x14ac:dyDescent="0.25">
      <c r="A203" s="2">
        <v>43109</v>
      </c>
      <c r="B203" s="11">
        <v>50</v>
      </c>
      <c r="C203" s="3" t="s">
        <v>170</v>
      </c>
    </row>
    <row r="204" spans="1:3" x14ac:dyDescent="0.25">
      <c r="A204" s="2">
        <v>43280</v>
      </c>
      <c r="B204" s="9">
        <v>1108.9000000000001</v>
      </c>
      <c r="C204" s="3" t="s">
        <v>43</v>
      </c>
    </row>
    <row r="205" spans="1:3" x14ac:dyDescent="0.25">
      <c r="A205" s="2">
        <v>43400</v>
      </c>
      <c r="B205" s="9">
        <v>1000</v>
      </c>
      <c r="C205" s="3" t="s">
        <v>46</v>
      </c>
    </row>
    <row r="206" spans="1:3" x14ac:dyDescent="0.25">
      <c r="A206" s="2">
        <v>43035</v>
      </c>
      <c r="B206" s="9">
        <v>1000</v>
      </c>
      <c r="C206" s="3" t="s">
        <v>47</v>
      </c>
    </row>
    <row r="207" spans="1:3" x14ac:dyDescent="0.25">
      <c r="A207" s="2">
        <v>43188</v>
      </c>
      <c r="B207" s="9">
        <v>2500</v>
      </c>
      <c r="C207" s="3" t="s">
        <v>106</v>
      </c>
    </row>
    <row r="208" spans="1:3" x14ac:dyDescent="0.25">
      <c r="A208" s="2"/>
      <c r="B208" s="9"/>
    </row>
    <row r="209" spans="1:3" x14ac:dyDescent="0.25">
      <c r="A209" s="2" t="s">
        <v>5</v>
      </c>
      <c r="B209" s="9">
        <f>SUM(B203:B208)</f>
        <v>5658.9</v>
      </c>
    </row>
    <row r="210" spans="1:3" x14ac:dyDescent="0.25">
      <c r="A210" s="2"/>
      <c r="B210" s="9"/>
    </row>
    <row r="212" spans="1:3" x14ac:dyDescent="0.25">
      <c r="A212" t="s">
        <v>42</v>
      </c>
    </row>
    <row r="213" spans="1:3" x14ac:dyDescent="0.25">
      <c r="A213" s="2">
        <v>43202</v>
      </c>
      <c r="B213" s="11">
        <v>24275</v>
      </c>
      <c r="C213" s="3" t="s">
        <v>134</v>
      </c>
    </row>
    <row r="214" spans="1:3" x14ac:dyDescent="0.25">
      <c r="A214" s="2">
        <v>43202</v>
      </c>
      <c r="B214" s="11">
        <v>25</v>
      </c>
      <c r="C214" s="3" t="s">
        <v>173</v>
      </c>
    </row>
    <row r="215" spans="1:3" x14ac:dyDescent="0.25">
      <c r="A215" t="s">
        <v>44</v>
      </c>
      <c r="B215" s="11">
        <f>SUM(B213:B214)</f>
        <v>24300</v>
      </c>
    </row>
    <row r="216" spans="1:3" x14ac:dyDescent="0.25">
      <c r="B216" s="8"/>
    </row>
    <row r="217" spans="1:3" x14ac:dyDescent="0.25">
      <c r="A217" t="s">
        <v>23</v>
      </c>
      <c r="B217" s="1">
        <f>B200+B209-B215</f>
        <v>32000.720000000001</v>
      </c>
      <c r="C217" s="4" t="s">
        <v>28</v>
      </c>
    </row>
    <row r="218" spans="1:3" x14ac:dyDescent="0.25">
      <c r="C218" s="4"/>
    </row>
    <row r="220" spans="1:3" x14ac:dyDescent="0.25">
      <c r="A220" s="6" t="s">
        <v>32</v>
      </c>
    </row>
    <row r="221" spans="1:3" x14ac:dyDescent="0.25">
      <c r="A221" t="s">
        <v>29</v>
      </c>
      <c r="B221" s="1">
        <f>B127</f>
        <v>25946.460000000006</v>
      </c>
    </row>
    <row r="222" spans="1:3" x14ac:dyDescent="0.25">
      <c r="A222" t="s">
        <v>30</v>
      </c>
      <c r="B222" s="1">
        <f>B196</f>
        <v>36638.800000000003</v>
      </c>
      <c r="C222" s="3" t="s">
        <v>172</v>
      </c>
    </row>
    <row r="223" spans="1:3" x14ac:dyDescent="0.25">
      <c r="A223" t="s">
        <v>31</v>
      </c>
      <c r="B223" s="1">
        <f>B217</f>
        <v>32000.720000000001</v>
      </c>
      <c r="C223" s="3" t="s">
        <v>125</v>
      </c>
    </row>
    <row r="225" spans="1:2" x14ac:dyDescent="0.25">
      <c r="A225" t="s">
        <v>33</v>
      </c>
      <c r="B225" s="1">
        <f>SUM(B221:B223)</f>
        <v>94585.98000000001</v>
      </c>
    </row>
  </sheetData>
  <mergeCells count="2">
    <mergeCell ref="A1:D1"/>
    <mergeCell ref="A2:D2"/>
  </mergeCells>
  <pageMargins left="0.5" right="0.5" top="0.5" bottom="0.5" header="0" footer="0.3"/>
  <pageSetup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2018-05-03T01:59:35Z</cp:lastPrinted>
  <dcterms:created xsi:type="dcterms:W3CDTF">2017-08-30T15:33:00Z</dcterms:created>
  <dcterms:modified xsi:type="dcterms:W3CDTF">2018-05-09T16:33:35Z</dcterms:modified>
</cp:coreProperties>
</file>